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DieseArbeitsmappe" defaultThemeVersion="124226"/>
  <mc:AlternateContent xmlns:mc="http://schemas.openxmlformats.org/markup-compatibility/2006">
    <mc:Choice Requires="x15">
      <x15ac:absPath xmlns:x15ac="http://schemas.microsoft.com/office/spreadsheetml/2010/11/ac" url="G:\Lechner-ReitingerKarina\KIGA\Elternbeitrag\2023-2024\"/>
    </mc:Choice>
  </mc:AlternateContent>
  <xr:revisionPtr revIDLastSave="0" documentId="8_{91DAFE63-08D8-4721-AE8E-F89F610825A4}" xr6:coauthVersionLast="47" xr6:coauthVersionMax="47" xr10:uidLastSave="{00000000-0000-0000-0000-000000000000}"/>
  <bookViews>
    <workbookView xWindow="-120" yWindow="-120" windowWidth="29040" windowHeight="15840" tabRatio="669" activeTab="1"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EB_Rechner!$A$1:$C$29</definedName>
    <definedName name="_xlnm.Print_Area" localSheetId="0">Grundeinstellungen!$A$1:$D$20</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EB_Rechner!$A$1:$F$19</definedName>
    <definedName name="Z_872FC07B_84DD_451E_A7D5_DFB8AA379D2B_.wvu.PrintArea" localSheetId="0" hidden="1">Grundeinstellungen!$A$2:$D$16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6" l="1"/>
  <c r="A25" i="6"/>
  <c r="A24" i="6"/>
  <c r="C24" i="6"/>
  <c r="C26" i="6"/>
  <c r="C25" i="6"/>
  <c r="C8" i="6" l="1"/>
  <c r="D16" i="6" l="1"/>
  <c r="A19" i="6"/>
  <c r="C14" i="6"/>
  <c r="C17" i="6" l="1"/>
  <c r="E27" i="6"/>
  <c r="D17" i="6"/>
  <c r="D27" i="6" l="1"/>
  <c r="D28" i="6" s="1"/>
  <c r="C27" i="6"/>
  <c r="C28" i="6" l="1"/>
  <c r="C19" i="6" s="1"/>
  <c r="E2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11" authorId="0" shapeId="0" xr:uid="{00000000-0006-0000-0000-000001000000}">
      <text>
        <r>
          <rPr>
            <b/>
            <sz val="8"/>
            <color indexed="81"/>
            <rFont val="Tahoma"/>
            <family val="2"/>
          </rPr>
          <t>§ 8 Abs. 3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ein Tarif für drei Tage festzusetzen, der 70 % vom Fünf-Tages-Tarif betragen muss,  ...
</t>
        </r>
        <r>
          <rPr>
            <b/>
            <sz val="8"/>
            <color indexed="81"/>
            <rFont val="Tahoma"/>
            <family val="2"/>
          </rPr>
          <t>§ 9 Abs. 2 1.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ein Tarif für drei Tage festzusetzen, der 70 % vom Fünf-Tages-Tarif betragen muss, ...</t>
        </r>
      </text>
    </comment>
    <comment ref="D12" authorId="0" shapeId="0" xr:uid="{00000000-0006-0000-0000-000002000000}">
      <text>
        <r>
          <rPr>
            <b/>
            <sz val="8"/>
            <color indexed="81"/>
            <rFont val="Tahoma"/>
            <family val="2"/>
          </rPr>
          <t>§ 8 Abs. 3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nach Vollendung des 30. Lebensmonats bis zur Vollendung des 3. Lebensjahres 3 % für die Betreuung ab 13.00 Uhr (Nachmittagstarif). Ermöglicht der Rechtsträger einen Nachmittagsbesuch von weniger als fünf Tagen, so ist darüber hinaus ...
- ein Tarif für zwei Tage festzusetzen, der 50 % vom Fünf-Tages-Tarif betragen muss.
</t>
        </r>
        <r>
          <rPr>
            <b/>
            <sz val="8"/>
            <color indexed="81"/>
            <rFont val="Tahoma"/>
            <family val="2"/>
          </rPr>
          <t>§ 9 Abs. 2 2. Fall Oö. Elternbeitragsverordnung 2018:</t>
        </r>
        <r>
          <rPr>
            <sz val="8"/>
            <color indexed="81"/>
            <rFont val="Tahoma"/>
            <family val="2"/>
          </rPr>
          <t xml:space="preserve">
Der Elternbeitrag für die Inanspruchnahme einer Kinderbetreuungseinrichtung beträgt von der Berechnungsgrundlage (§ 2 Abs. 8) für Kinder, die über einen Hauptwohnsitz in Oberösterreich verfügen, über drei Jahren bis zum Schuleintritt 3 % für die Betreuung ab 13.00 Uhr (Nachmittagstarif). Ermöglicht der Rechtsträger einen Nachmittagsbesuch von weniger als fünf Tagen, so ist darüber hinaus ...
- ein Tarif für zwei Tage festzusetzen, der 50 % vom Fünf-Tages-Tarif betragen muss.</t>
        </r>
      </text>
    </comment>
    <comment ref="D14" authorId="1" shapeId="0" xr:uid="{00000000-0006-0000-0000-00000300000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5" authorId="1" shapeId="0" xr:uid="{00000000-0006-0000-0000-000004000000}">
      <text>
        <r>
          <rPr>
            <b/>
            <sz val="8"/>
            <color indexed="81"/>
            <rFont val="Tahoma"/>
            <family val="2"/>
          </rPr>
          <t>§ 6 Oö. Elternbeitragsverordnung 2018:</t>
        </r>
        <r>
          <rPr>
            <sz val="8"/>
            <color indexed="81"/>
            <rFont val="Tahoma"/>
            <family val="2"/>
          </rPr>
          <t xml:space="preserve">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16" authorId="2" shapeId="0" xr:uid="{00000000-0006-0000-0000-000005000000}">
      <text>
        <r>
          <rPr>
            <b/>
            <sz val="8"/>
            <color indexed="81"/>
            <rFont val="Tahoma"/>
            <family val="2"/>
          </rPr>
          <t>§ 2 Abs. 7 Oö. Elternbeitragsverordnung 2018:</t>
        </r>
        <r>
          <rPr>
            <sz val="8"/>
            <color indexed="81"/>
            <rFont val="Tahoma"/>
            <family val="2"/>
          </rPr>
          <t xml:space="preserve">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<sst xmlns="http://schemas.openxmlformats.org/spreadsheetml/2006/main" count="38" uniqueCount="37">
  <si>
    <t xml:space="preserve">mtl. Brutto-Familieneinkommen </t>
  </si>
  <si>
    <t>Anteil Elternbeitrag von Berechnungsgrundlage</t>
  </si>
  <si>
    <t>2-Tages-Tarif</t>
  </si>
  <si>
    <t>3-Tages-Tarif</t>
  </si>
  <si>
    <t>Abschläge</t>
  </si>
  <si>
    <t xml:space="preserve">Felder in dieser Farbe bedeuten: Benötigte Angaben zur Berechnung des Elternbeitrages hier eingeben. </t>
  </si>
  <si>
    <t>Die Werte dieser Felder können gemäß Tarifordnung geändert werden</t>
  </si>
  <si>
    <t>Maximalvorgaben</t>
  </si>
  <si>
    <t>PARAMETER für die Berechung des Elternbeitrages</t>
  </si>
  <si>
    <t>Geschwisterabschlag:</t>
  </si>
  <si>
    <t>Anmerkung:</t>
  </si>
  <si>
    <t>3 Tage pro Woche</t>
  </si>
  <si>
    <t>2 Tage pro Woche</t>
  </si>
  <si>
    <t>Abschlag für Geschwister in beitragspflichtigen Einrichtungen</t>
  </si>
  <si>
    <t>5 Tage pro Woche - kein Abschlag</t>
  </si>
  <si>
    <t>Höchstbeitrag 5-Tages-Tarif</t>
  </si>
  <si>
    <t>... weitere(s) nicht selbsterhaltungsfähige(s) Kind(er) im Haushalt                               Anzahl</t>
  </si>
  <si>
    <t>Berechnungsgrundlage</t>
  </si>
  <si>
    <t>Mindestbeitrag ohne Abschläge</t>
  </si>
  <si>
    <t>Nachmittagsbetreuung
ab 13:00 Uhr</t>
  </si>
  <si>
    <t>Abschläge für 2- bzw. 3-Tagestarif</t>
  </si>
  <si>
    <t>Berechnung des Elternbeitrages für Nachmittagsbetreuung</t>
  </si>
  <si>
    <t>Anzahl der betreuten Nachmittage pro Woche</t>
  </si>
  <si>
    <t>Abschlag für 2- bzw. 3-Tagestarif</t>
  </si>
  <si>
    <t>Beitragsberechnung</t>
  </si>
  <si>
    <t>Berechnung für Begrenzung auf Mindesbeitrag</t>
  </si>
  <si>
    <t>Abschlag für beitragspflichtigen Besuch einer KBE eines 2. Kindes</t>
  </si>
  <si>
    <t>Abschlag für beitragspflichtigen Besuch einer KBE eines 3. Kindes oder weiteres Kind</t>
  </si>
  <si>
    <t>Abschlag vom ermittelten Familieneinkommen je weiterem nicht selbsterhaltungsfähigem Kind (§ 231 ABGB) im Haushalt</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</si>
  <si>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</si>
  <si>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</si>
  <si>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</si>
  <si>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 xml:space="preserve">Betreuung von Kindern vom vollendeten 
30. Lebensmonat bis zum Schuleintritt </t>
  </si>
  <si>
    <r>
      <t xml:space="preserve">Grundeinstellungen für die Berechnung des Elternbeitrages
</t>
    </r>
    <r>
      <rPr>
        <b/>
        <sz val="8"/>
        <rFont val="Arial"/>
        <family val="2"/>
      </rPr>
      <t>lt. Oö. Elternbeitragsverordnung 2018</t>
    </r>
  </si>
  <si>
    <t>gültig im Arbeitsjahr 2023/24*)</t>
  </si>
  <si>
    <t>Version vom: 20.07.2023</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</si>
  <si>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2022/2023: + 2,8%; 2023/24 keine Indexanpassung)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</si>
</sst>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quot;€&quot;\ #,##0"/>
    <numFmt numFmtId="165" formatCode="0.0%"/>
    <numFmt numFmtId="166" formatCode="&quot;€&quot;\ #,##0"/>
  </numFmts>
  <fonts count="29"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10"/>
      <name val="Arial"/>
      <family val="2"/>
    </font>
    <font>
      <sz val="9"/>
      <color indexed="52"/>
      <name val="Arial"/>
      <family val="2"/>
    </font>
    <font>
      <sz val="9"/>
      <color indexed="52"/>
      <name val="Arial"/>
      <family val="2"/>
    </font>
    <font>
      <sz val="8"/>
      <color rgb="FFFF0000"/>
      <name val="Arial"/>
      <family val="2"/>
    </font>
    <font>
      <sz val="9"/>
      <color theme="1"/>
      <name val="Arial"/>
      <family val="2"/>
    </font>
    <font>
      <u/>
      <sz val="9"/>
      <color indexed="63"/>
      <name val="Arial"/>
      <family val="2"/>
    </font>
    <font>
      <b/>
      <sz val="9"/>
      <color theme="0" tint="-0.499984740745262"/>
      <name val="Arial"/>
      <family val="2"/>
    </font>
    <font>
      <sz val="9"/>
      <color theme="0" tint="-0.499984740745262"/>
      <name val="Arial"/>
      <family val="2"/>
    </font>
    <font>
      <sz val="8"/>
      <color theme="0" tint="-0.499984740745262"/>
      <name val="Arial"/>
      <family val="2"/>
    </font>
    <font>
      <b/>
      <sz val="8"/>
      <color indexed="81"/>
      <name val="Tahoma"/>
      <family val="2"/>
    </font>
  </fonts>
  <fills count="8">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bottom style="double">
        <color indexed="64"/>
      </bottom>
      <diagonal/>
    </border>
  </borders>
  <cellStyleXfs count="12">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xf numFmtId="0" fontId="23" fillId="0" borderId="0"/>
    <xf numFmtId="9" fontId="23" fillId="0" borderId="0" applyFont="0" applyFill="0" applyBorder="0" applyAlignment="0" applyProtection="0"/>
    <xf numFmtId="0" fontId="23" fillId="0" borderId="0"/>
  </cellStyleXfs>
  <cellXfs count="144">
    <xf numFmtId="0" fontId="0" fillId="0" borderId="0" xfId="0"/>
    <xf numFmtId="0" fontId="7" fillId="0" borderId="0" xfId="8" applyFont="1"/>
    <xf numFmtId="0" fontId="11" fillId="0" borderId="0" xfId="8" applyFont="1" applyProtection="1">
      <protection locked="0"/>
    </xf>
    <xf numFmtId="0" fontId="12" fillId="0" borderId="1" xfId="8" applyFont="1" applyBorder="1"/>
    <xf numFmtId="0" fontId="11" fillId="0" borderId="2" xfId="8" applyFont="1" applyBorder="1"/>
    <xf numFmtId="0" fontId="11" fillId="0" borderId="2" xfId="8" applyFont="1" applyBorder="1" applyProtection="1">
      <protection locked="0"/>
    </xf>
    <xf numFmtId="0" fontId="11" fillId="0" borderId="3" xfId="8" applyFont="1" applyBorder="1" applyAlignment="1">
      <alignment vertical="center"/>
    </xf>
    <xf numFmtId="0" fontId="11" fillId="0" borderId="1" xfId="8" applyFont="1" applyBorder="1"/>
    <xf numFmtId="0" fontId="11" fillId="0" borderId="0" xfId="8" applyFont="1"/>
    <xf numFmtId="0" fontId="10" fillId="2" borderId="2" xfId="8" applyFont="1" applyFill="1" applyBorder="1" applyAlignment="1">
      <alignment wrapText="1"/>
    </xf>
    <xf numFmtId="0" fontId="7" fillId="0" borderId="0" xfId="8" applyFont="1" applyAlignment="1">
      <alignment wrapText="1"/>
    </xf>
    <xf numFmtId="0" fontId="4" fillId="0" borderId="5" xfId="8" applyFont="1" applyBorder="1" applyAlignment="1">
      <alignment horizontal="center" wrapText="1"/>
    </xf>
    <xf numFmtId="0" fontId="12" fillId="0" borderId="2" xfId="8" applyFont="1" applyBorder="1" applyAlignment="1">
      <alignment vertical="center"/>
    </xf>
    <xf numFmtId="0" fontId="17" fillId="0" borderId="7" xfId="8" applyFont="1" applyBorder="1" applyAlignment="1">
      <alignment horizontal="left" wrapText="1"/>
    </xf>
    <xf numFmtId="0" fontId="17" fillId="0" borderId="0" xfId="8" applyFont="1" applyAlignment="1">
      <alignment horizontal="left" wrapText="1"/>
    </xf>
    <xf numFmtId="0" fontId="17" fillId="0" borderId="8" xfId="8" applyFont="1" applyBorder="1" applyAlignment="1">
      <alignment horizontal="left" wrapText="1"/>
    </xf>
    <xf numFmtId="0" fontId="11" fillId="4" borderId="5" xfId="8" applyFont="1" applyFill="1" applyBorder="1" applyProtection="1">
      <protection locked="0"/>
    </xf>
    <xf numFmtId="0" fontId="11" fillId="0" borderId="3" xfId="8" applyFont="1" applyBorder="1" applyAlignment="1">
      <alignment vertical="center" wrapText="1"/>
    </xf>
    <xf numFmtId="0" fontId="12" fillId="4" borderId="9" xfId="8" applyFont="1" applyFill="1" applyBorder="1" applyProtection="1">
      <protection locked="0"/>
    </xf>
    <xf numFmtId="0" fontId="12" fillId="3" borderId="1" xfId="8" applyFont="1" applyFill="1" applyBorder="1" applyAlignment="1">
      <alignment vertical="center"/>
    </xf>
    <xf numFmtId="0" fontId="11" fillId="4" borderId="6" xfId="8" applyFont="1" applyFill="1" applyBorder="1"/>
    <xf numFmtId="0" fontId="18" fillId="4" borderId="6" xfId="8" applyFont="1" applyFill="1" applyBorder="1" applyAlignment="1">
      <alignment horizontal="center" vertical="center"/>
    </xf>
    <xf numFmtId="0" fontId="12" fillId="4" borderId="6" xfId="8" applyFont="1" applyFill="1" applyBorder="1" applyAlignment="1">
      <alignment horizontal="center" vertical="center"/>
    </xf>
    <xf numFmtId="0" fontId="13" fillId="2" borderId="10" xfId="8" applyFont="1" applyFill="1" applyBorder="1"/>
    <xf numFmtId="164" fontId="10" fillId="2" borderId="11" xfId="8" applyNumberFormat="1" applyFont="1" applyFill="1" applyBorder="1"/>
    <xf numFmtId="0" fontId="10" fillId="2" borderId="3" xfId="8" applyFont="1" applyFill="1" applyBorder="1" applyAlignment="1">
      <alignment horizontal="right"/>
    </xf>
    <xf numFmtId="9" fontId="4" fillId="4" borderId="13" xfId="7" applyFont="1" applyFill="1" applyBorder="1" applyAlignment="1" applyProtection="1">
      <alignment horizontal="center" vertical="center" wrapText="1"/>
      <protection locked="0"/>
    </xf>
    <xf numFmtId="0" fontId="11" fillId="0" borderId="15" xfId="8" applyFont="1" applyBorder="1" applyAlignment="1">
      <alignment vertical="center"/>
    </xf>
    <xf numFmtId="0" fontId="12" fillId="4" borderId="6" xfId="8" applyFont="1" applyFill="1" applyBorder="1" applyAlignment="1" applyProtection="1">
      <alignment horizontal="center" vertical="center"/>
      <protection locked="0"/>
    </xf>
    <xf numFmtId="0" fontId="15" fillId="0" borderId="16" xfId="8" applyFont="1" applyBorder="1" applyAlignment="1">
      <alignment vertical="center"/>
    </xf>
    <xf numFmtId="0" fontId="15" fillId="0" borderId="16" xfId="8" applyFont="1" applyBorder="1"/>
    <xf numFmtId="1" fontId="14" fillId="3" borderId="15" xfId="8" applyNumberFormat="1" applyFont="1" applyFill="1" applyBorder="1"/>
    <xf numFmtId="1" fontId="14" fillId="4" borderId="4" xfId="8" applyNumberFormat="1" applyFont="1" applyFill="1" applyBorder="1" applyProtection="1">
      <protection locked="0"/>
    </xf>
    <xf numFmtId="0" fontId="11" fillId="3" borderId="3" xfId="8" applyFont="1" applyFill="1" applyBorder="1" applyProtection="1">
      <protection locked="0"/>
    </xf>
    <xf numFmtId="0" fontId="11" fillId="3" borderId="4" xfId="8" applyFont="1" applyFill="1" applyBorder="1" applyProtection="1">
      <protection locked="0"/>
    </xf>
    <xf numFmtId="0" fontId="11" fillId="5" borderId="3" xfId="8" applyFont="1" applyFill="1" applyBorder="1" applyProtection="1">
      <protection locked="0"/>
    </xf>
    <xf numFmtId="166" fontId="12" fillId="5" borderId="3" xfId="7" applyNumberFormat="1" applyFont="1" applyFill="1" applyBorder="1" applyAlignment="1" applyProtection="1">
      <alignment vertical="center"/>
    </xf>
    <xf numFmtId="1" fontId="14" fillId="4" borderId="3" xfId="8" applyNumberFormat="1" applyFont="1" applyFill="1" applyBorder="1" applyProtection="1">
      <protection locked="0"/>
    </xf>
    <xf numFmtId="9" fontId="10" fillId="3" borderId="3" xfId="8" applyNumberFormat="1" applyFont="1" applyFill="1" applyBorder="1"/>
    <xf numFmtId="166" fontId="12" fillId="3" borderId="6" xfId="7" applyNumberFormat="1" applyFont="1" applyFill="1" applyBorder="1" applyAlignment="1" applyProtection="1">
      <alignment vertical="center"/>
    </xf>
    <xf numFmtId="0" fontId="13" fillId="2" borderId="18" xfId="8" applyFont="1" applyFill="1" applyBorder="1"/>
    <xf numFmtId="0" fontId="10" fillId="2" borderId="1" xfId="8" applyFont="1" applyFill="1" applyBorder="1"/>
    <xf numFmtId="0" fontId="10" fillId="2" borderId="3" xfId="8" applyFont="1" applyFill="1" applyBorder="1"/>
    <xf numFmtId="0" fontId="13" fillId="2" borderId="19" xfId="8" applyFont="1" applyFill="1" applyBorder="1"/>
    <xf numFmtId="164" fontId="10" fillId="2" borderId="21" xfId="8" applyNumberFormat="1" applyFont="1" applyFill="1" applyBorder="1"/>
    <xf numFmtId="0" fontId="12" fillId="3" borderId="22" xfId="8" applyFont="1" applyFill="1" applyBorder="1" applyAlignment="1">
      <alignment vertical="center"/>
    </xf>
    <xf numFmtId="0" fontId="12" fillId="3" borderId="23" xfId="8" applyFont="1" applyFill="1" applyBorder="1"/>
    <xf numFmtId="166" fontId="12" fillId="4" borderId="6" xfId="8" applyNumberFormat="1" applyFont="1" applyFill="1" applyBorder="1" applyAlignment="1" applyProtection="1">
      <alignment horizontal="right" vertical="center"/>
      <protection locked="0"/>
    </xf>
    <xf numFmtId="0" fontId="11" fillId="0" borderId="9" xfId="8" applyFont="1" applyBorder="1"/>
    <xf numFmtId="0" fontId="11" fillId="3" borderId="1" xfId="8" applyFont="1" applyFill="1" applyBorder="1"/>
    <xf numFmtId="0" fontId="11" fillId="0" borderId="3" xfId="8" applyFont="1" applyBorder="1"/>
    <xf numFmtId="0" fontId="11" fillId="3" borderId="5" xfId="8" applyFont="1" applyFill="1" applyBorder="1"/>
    <xf numFmtId="0" fontId="8" fillId="0" borderId="0" xfId="8" applyFont="1"/>
    <xf numFmtId="0" fontId="7" fillId="4" borderId="1" xfId="8" applyFont="1" applyFill="1" applyBorder="1" applyAlignment="1">
      <alignment horizontal="left"/>
    </xf>
    <xf numFmtId="0" fontId="7" fillId="4" borderId="2" xfId="8" applyFont="1" applyFill="1" applyBorder="1" applyAlignment="1">
      <alignment horizontal="left"/>
    </xf>
    <xf numFmtId="0" fontId="16" fillId="3" borderId="25" xfId="8" applyFont="1" applyFill="1" applyBorder="1" applyProtection="1">
      <protection locked="0"/>
    </xf>
    <xf numFmtId="0" fontId="11" fillId="3" borderId="26" xfId="8" applyFont="1" applyFill="1" applyBorder="1" applyProtection="1">
      <protection locked="0"/>
    </xf>
    <xf numFmtId="1" fontId="14" fillId="3" borderId="15" xfId="8" applyNumberFormat="1" applyFont="1" applyFill="1" applyBorder="1" applyProtection="1">
      <protection locked="0"/>
    </xf>
    <xf numFmtId="0" fontId="0" fillId="0" borderId="0" xfId="0" applyProtection="1">
      <protection locked="0"/>
    </xf>
    <xf numFmtId="0" fontId="8" fillId="3" borderId="6" xfId="8" applyFont="1" applyFill="1" applyBorder="1" applyAlignment="1">
      <alignment horizontal="left" vertical="center" wrapText="1"/>
    </xf>
    <xf numFmtId="0" fontId="8" fillId="3" borderId="3" xfId="8" applyFont="1" applyFill="1" applyBorder="1" applyAlignment="1">
      <alignment horizontal="center" vertical="center" wrapText="1"/>
    </xf>
    <xf numFmtId="0" fontId="7" fillId="0" borderId="2" xfId="8" applyFont="1" applyBorder="1" applyAlignment="1">
      <alignment vertical="center" wrapText="1"/>
    </xf>
    <xf numFmtId="9" fontId="7" fillId="0" borderId="13" xfId="8" applyNumberFormat="1" applyFont="1" applyBorder="1" applyAlignment="1">
      <alignment horizontal="center" vertical="center"/>
    </xf>
    <xf numFmtId="9" fontId="7" fillId="0" borderId="8" xfId="8" applyNumberFormat="1" applyFont="1" applyBorder="1" applyAlignment="1">
      <alignment horizontal="center" vertical="center"/>
    </xf>
    <xf numFmtId="0" fontId="8" fillId="3" borderId="3" xfId="8" applyFont="1" applyFill="1" applyBorder="1" applyAlignment="1">
      <alignment horizontal="center" vertical="center"/>
    </xf>
    <xf numFmtId="9" fontId="7" fillId="0" borderId="11" xfId="7" applyFont="1" applyFill="1" applyBorder="1" applyAlignment="1" applyProtection="1">
      <alignment horizontal="center" vertical="center" wrapText="1"/>
    </xf>
    <xf numFmtId="164" fontId="7" fillId="0" borderId="21" xfId="8" applyNumberFormat="1" applyFont="1" applyBorder="1" applyAlignment="1">
      <alignment horizontal="center" vertical="center" wrapText="1"/>
    </xf>
    <xf numFmtId="164" fontId="19" fillId="0" borderId="12" xfId="8" applyNumberFormat="1" applyFont="1" applyBorder="1" applyAlignment="1">
      <alignment horizontal="center" vertical="center" wrapText="1"/>
    </xf>
    <xf numFmtId="0" fontId="7" fillId="4" borderId="2" xfId="8" applyFont="1" applyFill="1" applyBorder="1" applyAlignment="1">
      <alignment horizontal="left" wrapText="1"/>
    </xf>
    <xf numFmtId="0" fontId="7" fillId="4" borderId="3" xfId="8" applyFont="1" applyFill="1" applyBorder="1" applyAlignment="1">
      <alignment horizontal="left" wrapText="1"/>
    </xf>
    <xf numFmtId="164" fontId="8" fillId="0" borderId="2" xfId="8" applyNumberFormat="1" applyFont="1" applyBorder="1" applyAlignment="1">
      <alignment horizontal="center" vertical="center" wrapText="1"/>
    </xf>
    <xf numFmtId="0" fontId="21" fillId="0" borderId="0" xfId="8" applyFont="1"/>
    <xf numFmtId="0" fontId="20" fillId="0" borderId="0" xfId="8" quotePrefix="1" applyFont="1"/>
    <xf numFmtId="9" fontId="11" fillId="0" borderId="0" xfId="8" applyNumberFormat="1" applyFont="1"/>
    <xf numFmtId="0" fontId="11" fillId="0" borderId="0" xfId="8" applyFont="1" applyAlignment="1">
      <alignment horizontal="right"/>
    </xf>
    <xf numFmtId="0" fontId="7" fillId="4" borderId="3" xfId="8" applyFont="1" applyFill="1" applyBorder="1" applyAlignment="1">
      <alignment horizontal="left"/>
    </xf>
    <xf numFmtId="164" fontId="12" fillId="3" borderId="29" xfId="8" quotePrefix="1" applyNumberFormat="1" applyFont="1" applyFill="1" applyBorder="1" applyAlignment="1">
      <alignment vertical="center"/>
    </xf>
    <xf numFmtId="0" fontId="6" fillId="0" borderId="0" xfId="8" applyFont="1"/>
    <xf numFmtId="0" fontId="3" fillId="0" borderId="9" xfId="8" applyFont="1" applyBorder="1"/>
    <xf numFmtId="0" fontId="10" fillId="2" borderId="0" xfId="8" applyFont="1" applyFill="1" applyAlignment="1">
      <alignment horizontal="right"/>
    </xf>
    <xf numFmtId="9" fontId="10" fillId="2" borderId="8" xfId="7" applyFont="1" applyFill="1" applyBorder="1" applyAlignment="1" applyProtection="1"/>
    <xf numFmtId="0" fontId="4" fillId="0" borderId="0" xfId="8" applyFont="1" applyAlignment="1">
      <alignment horizontal="center" wrapText="1"/>
    </xf>
    <xf numFmtId="0" fontId="7" fillId="0" borderId="8" xfId="8" applyFont="1" applyBorder="1" applyAlignment="1">
      <alignment wrapText="1"/>
    </xf>
    <xf numFmtId="164" fontId="4" fillId="0" borderId="5" xfId="8" applyNumberFormat="1" applyFont="1" applyBorder="1" applyAlignment="1">
      <alignment horizontal="center" vertical="center" wrapText="1"/>
    </xf>
    <xf numFmtId="0" fontId="8" fillId="6" borderId="7" xfId="8" applyFont="1" applyFill="1" applyBorder="1" applyAlignment="1">
      <alignment horizontal="center" vertical="center" wrapText="1"/>
    </xf>
    <xf numFmtId="164" fontId="19" fillId="6" borderId="7" xfId="8" applyNumberFormat="1" applyFont="1" applyFill="1" applyBorder="1" applyAlignment="1">
      <alignment horizontal="center" vertical="center" wrapText="1"/>
    </xf>
    <xf numFmtId="0" fontId="8" fillId="6" borderId="8" xfId="8" applyFont="1" applyFill="1" applyBorder="1" applyAlignment="1">
      <alignment horizontal="center" vertical="center" wrapText="1"/>
    </xf>
    <xf numFmtId="0" fontId="7" fillId="6" borderId="8" xfId="8" applyFont="1" applyFill="1" applyBorder="1" applyAlignment="1">
      <alignment horizontal="center" vertical="center" wrapText="1"/>
    </xf>
    <xf numFmtId="166" fontId="7" fillId="6" borderId="8" xfId="8" applyNumberFormat="1" applyFont="1" applyFill="1" applyBorder="1" applyAlignment="1">
      <alignment horizontal="center" vertical="center" wrapText="1"/>
    </xf>
    <xf numFmtId="166" fontId="4" fillId="0" borderId="4" xfId="8" applyNumberFormat="1" applyFont="1" applyBorder="1" applyAlignment="1">
      <alignment horizontal="center" vertical="center" wrapText="1"/>
    </xf>
    <xf numFmtId="0" fontId="11" fillId="7" borderId="0" xfId="8" applyFont="1" applyFill="1"/>
    <xf numFmtId="1" fontId="14" fillId="7" borderId="4" xfId="8" applyNumberFormat="1" applyFont="1" applyFill="1" applyBorder="1"/>
    <xf numFmtId="0" fontId="12" fillId="7" borderId="24" xfId="8" applyFont="1" applyFill="1" applyBorder="1"/>
    <xf numFmtId="0" fontId="12" fillId="7" borderId="9" xfId="8" applyFont="1" applyFill="1" applyBorder="1"/>
    <xf numFmtId="2" fontId="7" fillId="7" borderId="8" xfId="8" applyNumberFormat="1" applyFont="1" applyFill="1" applyBorder="1"/>
    <xf numFmtId="0" fontId="11" fillId="6" borderId="4" xfId="8" applyFont="1" applyFill="1" applyBorder="1" applyProtection="1">
      <protection locked="0"/>
    </xf>
    <xf numFmtId="0" fontId="11" fillId="6" borderId="1" xfId="8" applyFont="1" applyFill="1" applyBorder="1"/>
    <xf numFmtId="0" fontId="11" fillId="6" borderId="2" xfId="8" applyFont="1" applyFill="1" applyBorder="1" applyAlignment="1">
      <alignment horizontal="right"/>
    </xf>
    <xf numFmtId="9" fontId="10" fillId="6" borderId="3" xfId="8" applyNumberFormat="1" applyFont="1" applyFill="1" applyBorder="1"/>
    <xf numFmtId="0" fontId="12" fillId="3" borderId="2" xfId="8" applyFont="1" applyFill="1" applyBorder="1" applyAlignment="1">
      <alignment horizontal="right"/>
    </xf>
    <xf numFmtId="0" fontId="8" fillId="0" borderId="13" xfId="8" applyFont="1" applyBorder="1" applyAlignment="1">
      <alignment vertical="center" wrapText="1"/>
    </xf>
    <xf numFmtId="165" fontId="3" fillId="0" borderId="11" xfId="7" applyNumberFormat="1" applyFont="1" applyFill="1" applyBorder="1" applyAlignment="1" applyProtection="1">
      <alignment horizontal="center" vertical="center" wrapText="1"/>
    </xf>
    <xf numFmtId="0" fontId="8" fillId="0" borderId="27" xfId="8" applyFont="1" applyBorder="1" applyAlignment="1">
      <alignment vertical="center" wrapText="1"/>
    </xf>
    <xf numFmtId="164" fontId="3" fillId="0" borderId="28" xfId="8" applyNumberFormat="1" applyFont="1" applyBorder="1" applyAlignment="1">
      <alignment horizontal="center" vertical="center" wrapText="1"/>
    </xf>
    <xf numFmtId="0" fontId="8" fillId="0" borderId="12" xfId="8" applyFont="1" applyBorder="1" applyAlignment="1">
      <alignment vertical="center" wrapText="1"/>
    </xf>
    <xf numFmtId="0" fontId="22" fillId="0" borderId="0" xfId="8" applyFont="1"/>
    <xf numFmtId="0" fontId="24" fillId="2" borderId="20" xfId="8" applyFont="1" applyFill="1" applyBorder="1"/>
    <xf numFmtId="0" fontId="25" fillId="0" borderId="0" xfId="8" applyFont="1" applyAlignment="1">
      <alignment horizontal="center"/>
    </xf>
    <xf numFmtId="0" fontId="26" fillId="0" borderId="0" xfId="8" applyFont="1"/>
    <xf numFmtId="9" fontId="26" fillId="0" borderId="0" xfId="7" applyFont="1" applyAlignment="1" applyProtection="1"/>
    <xf numFmtId="0" fontId="27" fillId="0" borderId="0" xfId="8" applyFont="1"/>
    <xf numFmtId="164" fontId="25" fillId="0" borderId="0" xfId="8" quotePrefix="1" applyNumberFormat="1" applyFont="1" applyAlignment="1">
      <alignment vertical="center"/>
    </xf>
    <xf numFmtId="164" fontId="25" fillId="6" borderId="29" xfId="8" quotePrefix="1" applyNumberFormat="1" applyFont="1" applyFill="1" applyBorder="1" applyAlignment="1">
      <alignment vertical="center"/>
    </xf>
    <xf numFmtId="164" fontId="25" fillId="2" borderId="21" xfId="8" applyNumberFormat="1" applyFont="1" applyFill="1" applyBorder="1"/>
    <xf numFmtId="166" fontId="12" fillId="5" borderId="2" xfId="8" applyNumberFormat="1" applyFont="1" applyFill="1" applyBorder="1" applyProtection="1">
      <protection locked="0"/>
    </xf>
    <xf numFmtId="166" fontId="25" fillId="6" borderId="0" xfId="8" applyNumberFormat="1" applyFont="1" applyFill="1" applyAlignment="1" applyProtection="1">
      <alignment horizontal="right" vertical="center"/>
      <protection locked="0"/>
    </xf>
    <xf numFmtId="166" fontId="12" fillId="3" borderId="1" xfId="7" applyNumberFormat="1" applyFont="1" applyFill="1" applyBorder="1" applyAlignment="1" applyProtection="1">
      <alignment vertical="center"/>
    </xf>
    <xf numFmtId="0" fontId="26" fillId="0" borderId="7" xfId="8" applyFont="1" applyBorder="1"/>
    <xf numFmtId="164" fontId="15" fillId="3" borderId="35" xfId="8" quotePrefix="1" applyNumberFormat="1" applyFont="1" applyFill="1" applyBorder="1" applyAlignment="1">
      <alignment vertical="center"/>
    </xf>
    <xf numFmtId="164" fontId="25" fillId="0" borderId="0" xfId="8" applyNumberFormat="1" applyFont="1"/>
    <xf numFmtId="0" fontId="8" fillId="3" borderId="2" xfId="8" applyFont="1" applyFill="1" applyBorder="1" applyAlignment="1">
      <alignment horizontal="center" vertical="center" wrapText="1"/>
    </xf>
    <xf numFmtId="164" fontId="3" fillId="6" borderId="12" xfId="8" applyNumberFormat="1" applyFont="1" applyFill="1" applyBorder="1" applyAlignment="1">
      <alignment horizontal="center" vertical="center" wrapText="1"/>
    </xf>
    <xf numFmtId="9" fontId="4" fillId="6" borderId="13" xfId="7" applyFont="1" applyFill="1" applyBorder="1" applyAlignment="1" applyProtection="1">
      <alignment horizontal="center" vertical="center"/>
    </xf>
    <xf numFmtId="9" fontId="4" fillId="6" borderId="14" xfId="7" applyFont="1" applyFill="1" applyBorder="1" applyAlignment="1" applyProtection="1">
      <alignment horizontal="center" vertical="center"/>
    </xf>
    <xf numFmtId="0" fontId="16" fillId="0" borderId="7" xfId="8" applyFont="1" applyBorder="1" applyAlignment="1">
      <alignment horizontal="left" wrapText="1"/>
    </xf>
    <xf numFmtId="0" fontId="17" fillId="0" borderId="0" xfId="8" applyFont="1" applyAlignment="1">
      <alignment horizontal="left" wrapText="1"/>
    </xf>
    <xf numFmtId="0" fontId="7" fillId="0" borderId="30" xfId="8" applyFont="1" applyBorder="1" applyAlignment="1">
      <alignment horizontal="left" vertical="center" wrapText="1"/>
    </xf>
    <xf numFmtId="0" fontId="7" fillId="0" borderId="31" xfId="8" applyFont="1" applyBorder="1" applyAlignment="1">
      <alignment horizontal="left" vertical="center" wrapText="1"/>
    </xf>
    <xf numFmtId="0" fontId="7" fillId="0" borderId="32" xfId="8" applyFont="1" applyBorder="1" applyAlignment="1">
      <alignment horizontal="left" vertical="center" wrapText="1"/>
    </xf>
    <xf numFmtId="0" fontId="7" fillId="0" borderId="33" xfId="8" applyFont="1" applyBorder="1" applyAlignment="1">
      <alignment horizontal="left" vertical="center" wrapText="1"/>
    </xf>
    <xf numFmtId="0" fontId="8" fillId="3" borderId="7" xfId="8" applyFont="1" applyFill="1" applyBorder="1" applyAlignment="1">
      <alignment horizontal="left" vertical="center" wrapText="1"/>
    </xf>
    <xf numFmtId="0" fontId="8" fillId="3" borderId="0" xfId="8" applyFont="1" applyFill="1" applyAlignment="1">
      <alignment horizontal="left" vertical="center" wrapText="1"/>
    </xf>
    <xf numFmtId="0" fontId="7" fillId="4" borderId="1" xfId="8" applyFont="1" applyFill="1" applyBorder="1" applyAlignment="1">
      <alignment horizontal="left" wrapText="1"/>
    </xf>
    <xf numFmtId="0" fontId="7" fillId="4" borderId="2" xfId="8" applyFont="1" applyFill="1" applyBorder="1" applyAlignment="1">
      <alignment horizontal="left" wrapText="1"/>
    </xf>
    <xf numFmtId="0" fontId="6" fillId="0" borderId="0" xfId="8" applyFont="1" applyAlignment="1">
      <alignment wrapText="1"/>
    </xf>
    <xf numFmtId="0" fontId="0" fillId="0" borderId="0" xfId="0" applyAlignment="1">
      <alignment wrapText="1"/>
    </xf>
    <xf numFmtId="0" fontId="8" fillId="3" borderId="1" xfId="8" applyFont="1" applyFill="1" applyBorder="1" applyAlignment="1">
      <alignment horizontal="left" vertical="center" wrapText="1"/>
    </xf>
    <xf numFmtId="0" fontId="8" fillId="3" borderId="2" xfId="8" applyFont="1" applyFill="1" applyBorder="1" applyAlignment="1">
      <alignment horizontal="left" vertical="center" wrapText="1"/>
    </xf>
    <xf numFmtId="0" fontId="6" fillId="0" borderId="30" xfId="8" applyFont="1" applyBorder="1" applyAlignment="1">
      <alignment horizontal="left" vertical="center" wrapText="1"/>
    </xf>
    <xf numFmtId="0" fontId="6" fillId="0" borderId="17" xfId="8" applyFont="1" applyBorder="1" applyAlignment="1">
      <alignment horizontal="left" vertical="center" wrapText="1"/>
    </xf>
    <xf numFmtId="0" fontId="6" fillId="0" borderId="34" xfId="8" applyFont="1" applyBorder="1" applyAlignment="1">
      <alignment horizontal="left" vertical="center" wrapText="1"/>
    </xf>
    <xf numFmtId="0" fontId="6" fillId="0" borderId="11" xfId="8" applyFont="1" applyBorder="1" applyAlignment="1">
      <alignment horizontal="left" vertical="center" wrapText="1"/>
    </xf>
    <xf numFmtId="0" fontId="6" fillId="0" borderId="32" xfId="8" applyFont="1" applyBorder="1" applyAlignment="1">
      <alignment horizontal="left" vertical="center" wrapText="1"/>
    </xf>
    <xf numFmtId="0" fontId="6" fillId="0" borderId="21" xfId="8" applyFont="1" applyBorder="1" applyAlignment="1">
      <alignment horizontal="left" vertical="center" wrapText="1"/>
    </xf>
  </cellXfs>
  <cellStyles count="12">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Prozent 2" xfId="10" xr:uid="{00000000-0005-0000-0000-000007000000}"/>
    <cellStyle name="Standard" xfId="0" builtinId="0"/>
    <cellStyle name="Standard 2" xfId="9" xr:uid="{00000000-0005-0000-0000-000009000000}"/>
    <cellStyle name="Standard_Elternbeitragsrechner_KG_4" xfId="8" xr:uid="{00000000-0005-0000-0000-00000A000000}"/>
    <cellStyle name="Stil 1"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fmlaLink="$D$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5"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38100</xdr:rowOff>
    </xdr:from>
    <xdr:to>
      <xdr:col>3</xdr:col>
      <xdr:colOff>685799</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49" y="38100"/>
          <a:ext cx="5895975"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13</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9525</xdr:rowOff>
        </xdr:from>
        <xdr:to>
          <xdr:col>2</xdr:col>
          <xdr:colOff>542925</xdr:colOff>
          <xdr:row>11</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0</xdr:rowOff>
        </xdr:from>
        <xdr:to>
          <xdr:col>2</xdr:col>
          <xdr:colOff>542925</xdr:colOff>
          <xdr:row>11</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209550</xdr:rowOff>
        </xdr:from>
        <xdr:to>
          <xdr:col>2</xdr:col>
          <xdr:colOff>542925</xdr:colOff>
          <xdr:row>12</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3</xdr:col>
      <xdr:colOff>0</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5505451"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rtl="0"/>
          <a:r>
            <a:rPr lang="de-AT" sz="1100" b="1" i="0" baseline="0">
              <a:effectLst/>
              <a:latin typeface="+mn-lt"/>
              <a:ea typeface="+mn-ea"/>
              <a:cs typeface="+mn-cs"/>
            </a:rPr>
            <a:t>Krabbelstube/Kindergarten für Kinder vom vollendeten 30. Lebensmonat bis zum Schuleintritt </a:t>
          </a:r>
          <a:endParaRPr lang="de-AT" sz="900">
            <a:effectLst/>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3</xdr:col>
          <xdr:colOff>0</xdr:colOff>
          <xdr:row>7</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xdr:row>
          <xdr:rowOff>9525</xdr:rowOff>
        </xdr:from>
        <xdr:to>
          <xdr:col>2</xdr:col>
          <xdr:colOff>523875</xdr:colOff>
          <xdr:row>5</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5</xdr:row>
          <xdr:rowOff>0</xdr:rowOff>
        </xdr:from>
        <xdr:to>
          <xdr:col>2</xdr:col>
          <xdr:colOff>523875</xdr:colOff>
          <xdr:row>5</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xdr:row>
          <xdr:rowOff>9525</xdr:rowOff>
        </xdr:from>
        <xdr:to>
          <xdr:col>2</xdr:col>
          <xdr:colOff>523875</xdr:colOff>
          <xdr:row>7</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E20"/>
  <sheetViews>
    <sheetView showGridLines="0" workbookViewId="0">
      <selection activeCell="C15" sqref="C15"/>
    </sheetView>
  </sheetViews>
  <sheetFormatPr baseColWidth="10" defaultColWidth="11.42578125" defaultRowHeight="11.25" x14ac:dyDescent="0.2"/>
  <cols>
    <col min="1" max="1" width="41.85546875" style="10" customWidth="1"/>
    <col min="2" max="2" width="19.85546875" style="10" customWidth="1"/>
    <col min="3" max="3" width="16.7109375" style="10" customWidth="1"/>
    <col min="4" max="4" width="16.28515625" style="10" customWidth="1"/>
    <col min="5" max="5" width="17.42578125" style="1" customWidth="1"/>
    <col min="6" max="6" width="14.7109375" style="1" customWidth="1"/>
    <col min="7" max="7" width="14" style="1" customWidth="1"/>
    <col min="8" max="16384" width="11.42578125" style="1"/>
  </cols>
  <sheetData>
    <row r="1" spans="1:5" ht="54" customHeight="1" x14ac:dyDescent="0.2"/>
    <row r="2" spans="1:5" ht="30" customHeight="1" x14ac:dyDescent="0.25">
      <c r="A2" s="124" t="s">
        <v>33</v>
      </c>
      <c r="B2" s="125"/>
      <c r="C2" s="125"/>
      <c r="D2" s="15"/>
    </row>
    <row r="3" spans="1:5" ht="12" customHeight="1" x14ac:dyDescent="0.25">
      <c r="A3" s="13"/>
      <c r="B3" s="14"/>
      <c r="C3" s="14"/>
      <c r="D3" s="15"/>
    </row>
    <row r="4" spans="1:5" ht="16.5" customHeight="1" x14ac:dyDescent="0.2">
      <c r="A4" s="78" t="s">
        <v>34</v>
      </c>
      <c r="B4" s="11"/>
      <c r="C4" s="81"/>
      <c r="D4" s="82"/>
    </row>
    <row r="5" spans="1:5" ht="36" customHeight="1" x14ac:dyDescent="0.2">
      <c r="A5" s="59" t="s">
        <v>32</v>
      </c>
      <c r="B5" s="60" t="s">
        <v>19</v>
      </c>
      <c r="C5" s="84"/>
      <c r="D5" s="86"/>
    </row>
    <row r="6" spans="1:5" ht="20.25" customHeight="1" x14ac:dyDescent="0.2">
      <c r="A6" s="100" t="s">
        <v>1</v>
      </c>
      <c r="B6" s="101">
        <v>0.03</v>
      </c>
      <c r="C6" s="85"/>
      <c r="D6" s="87"/>
    </row>
    <row r="7" spans="1:5" ht="20.25" customHeight="1" x14ac:dyDescent="0.2">
      <c r="A7" s="102" t="s">
        <v>18</v>
      </c>
      <c r="B7" s="103">
        <v>46</v>
      </c>
      <c r="C7" s="85"/>
      <c r="D7" s="88"/>
    </row>
    <row r="8" spans="1:5" ht="20.25" customHeight="1" x14ac:dyDescent="0.2">
      <c r="A8" s="104" t="s">
        <v>15</v>
      </c>
      <c r="B8" s="121">
        <v>119</v>
      </c>
      <c r="C8" s="85"/>
      <c r="D8" s="88"/>
    </row>
    <row r="9" spans="1:5" ht="12" customHeight="1" x14ac:dyDescent="0.2">
      <c r="A9" s="61"/>
      <c r="B9" s="70"/>
      <c r="C9" s="83"/>
      <c r="D9" s="89"/>
    </row>
    <row r="10" spans="1:5" ht="20.25" customHeight="1" x14ac:dyDescent="0.2">
      <c r="A10" s="136" t="s">
        <v>20</v>
      </c>
      <c r="B10" s="137"/>
      <c r="C10" s="120"/>
      <c r="D10" s="60"/>
    </row>
    <row r="11" spans="1:5" ht="20.25" customHeight="1" x14ac:dyDescent="0.2">
      <c r="A11" s="126" t="s">
        <v>3</v>
      </c>
      <c r="B11" s="127"/>
      <c r="C11" s="122">
        <v>0.7</v>
      </c>
      <c r="D11" s="62">
        <v>0.7</v>
      </c>
    </row>
    <row r="12" spans="1:5" ht="20.25" customHeight="1" x14ac:dyDescent="0.2">
      <c r="A12" s="128" t="s">
        <v>2</v>
      </c>
      <c r="B12" s="129"/>
      <c r="C12" s="123">
        <v>0.5</v>
      </c>
      <c r="D12" s="63">
        <v>0.5</v>
      </c>
    </row>
    <row r="13" spans="1:5" ht="20.25" customHeight="1" x14ac:dyDescent="0.2">
      <c r="A13" s="130" t="s">
        <v>4</v>
      </c>
      <c r="B13" s="131"/>
      <c r="C13" s="59"/>
      <c r="D13" s="64" t="s">
        <v>7</v>
      </c>
    </row>
    <row r="14" spans="1:5" ht="20.25" customHeight="1" x14ac:dyDescent="0.2">
      <c r="A14" s="138" t="s">
        <v>26</v>
      </c>
      <c r="B14" s="139"/>
      <c r="C14" s="26">
        <v>0.5</v>
      </c>
      <c r="D14" s="65">
        <v>0.5</v>
      </c>
    </row>
    <row r="15" spans="1:5" ht="20.25" customHeight="1" x14ac:dyDescent="0.2">
      <c r="A15" s="140" t="s">
        <v>27</v>
      </c>
      <c r="B15" s="141"/>
      <c r="C15" s="26">
        <v>1</v>
      </c>
      <c r="D15" s="65">
        <v>1</v>
      </c>
    </row>
    <row r="16" spans="1:5" ht="27" customHeight="1" x14ac:dyDescent="0.2">
      <c r="A16" s="142" t="s">
        <v>28</v>
      </c>
      <c r="B16" s="143"/>
      <c r="C16" s="67">
        <v>200</v>
      </c>
      <c r="D16" s="66">
        <v>200</v>
      </c>
      <c r="E16" s="105"/>
    </row>
    <row r="17" spans="1:4" ht="22.5" customHeight="1" x14ac:dyDescent="0.2">
      <c r="A17" s="132" t="s">
        <v>6</v>
      </c>
      <c r="B17" s="133"/>
      <c r="C17" s="68"/>
      <c r="D17" s="69"/>
    </row>
    <row r="18" spans="1:4" ht="16.149999999999999" customHeight="1" x14ac:dyDescent="0.2">
      <c r="A18" s="52" t="s">
        <v>10</v>
      </c>
      <c r="B18" s="1"/>
      <c r="C18" s="1"/>
      <c r="D18" s="1"/>
    </row>
    <row r="19" spans="1:4" ht="77.25" customHeight="1" x14ac:dyDescent="0.2">
      <c r="A19" s="134" t="s">
        <v>36</v>
      </c>
      <c r="B19" s="135"/>
      <c r="C19" s="135"/>
      <c r="D19" s="135"/>
    </row>
    <row r="20" spans="1:4" ht="15" customHeight="1" x14ac:dyDescent="0.2">
      <c r="A20" s="77" t="s">
        <v>35</v>
      </c>
    </row>
  </sheetData>
  <sheetProtection sheet="1" selectLockedCells="1"/>
  <mergeCells count="10">
    <mergeCell ref="A19:D19"/>
    <mergeCell ref="A10:B10"/>
    <mergeCell ref="A14:B14"/>
    <mergeCell ref="A15:B15"/>
    <mergeCell ref="A16:B16"/>
    <mergeCell ref="A2:C2"/>
    <mergeCell ref="A11:B11"/>
    <mergeCell ref="A12:B12"/>
    <mergeCell ref="A13:B13"/>
    <mergeCell ref="A17:B17"/>
  </mergeCells>
  <phoneticPr fontId="6" type="noConversion"/>
  <dataValidations count="18">
    <dataValidation type="decimal" allowBlank="1" showInputMessage="1" showErrorMessage="1" error="Der Geschwisterabschlag für das 2. Kind einer Familie, das eine Kinderbetreuungseinrichtung besucht, ist mit max. 50% festzusetzen " sqref="D14"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15" xr:uid="{00000000-0002-0000-0000-000001000000}">
      <formula1>0</formula1>
      <formula2>1</formula2>
    </dataValidation>
    <dataValidation type="whole" operator="equal" allowBlank="1" showInputMessage="1" showErrorMessage="1" error="200,-- Euro lt. Kindergärten- und Horte-Elternbeitragsverordnung 2008" sqref="D16" xr:uid="{00000000-0002-0000-0000-000002000000}">
      <formula1>200</formula1>
    </dataValidation>
    <dataValidation type="decimal" allowBlank="1" showInputMessage="1" showErrorMessage="1" error="Der Höchstbeitrag für die Betreuung an 2 Tagen muss mindestens 50% des 5-Tage-Tarifes betragen." sqref="C12" xr:uid="{00000000-0002-0000-0000-000003000000}">
      <formula1>0.5</formula1>
      <formula2>1</formula2>
    </dataValidation>
    <dataValidation type="decimal" allowBlank="1" showInputMessage="1" showErrorMessage="1" error="Der Höchstbeitrag für die Betreuung an 3 Tagen muss mindestens 70% des 5-Tage-Tarifes betragen." sqref="C11" xr:uid="{00000000-0002-0000-0000-000004000000}">
      <formula1>0.7</formula1>
      <formula2>1</formula2>
    </dataValidation>
    <dataValidation type="decimal" operator="equal" allowBlank="1" showInputMessage="1" showErrorMessage="1" sqref="D12" xr:uid="{00000000-0002-0000-0000-000005000000}">
      <formula1>0.5</formula1>
    </dataValidation>
    <dataValidation type="decimal" operator="equal" allowBlank="1" showInputMessage="1" showErrorMessage="1" sqref="D11" xr:uid="{00000000-0002-0000-0000-000006000000}">
      <formula1>0.7</formula1>
    </dataValidation>
    <dataValidation type="whole" operator="equal" allowBlank="1" showInputMessage="1" showErrorMessage="1" sqref="D9" xr:uid="{00000000-0002-0000-0000-000007000000}">
      <formula1>160</formula1>
    </dataValidation>
    <dataValidation type="decimal" operator="equal" allowBlank="1" showInputMessage="1" showErrorMessage="1" sqref="B6" xr:uid="{00000000-0002-0000-0000-000008000000}">
      <formula1>0.03</formula1>
    </dataValidation>
    <dataValidation type="decimal" operator="equal" allowBlank="1" showInputMessage="1" showErrorMessage="1" sqref="C7" xr:uid="{00000000-0002-0000-0000-000009000000}">
      <formula1>42</formula1>
    </dataValidation>
    <dataValidation type="whole" operator="greaterThanOrEqual" allowBlank="1" showInputMessage="1" showErrorMessage="1" error="Der Höchstbeitrag für die Betreuungszeit bis maximal 30 Wochenstunden muss mindestens € 100 betragen." sqref="B9:C9" xr:uid="{00000000-0002-0000-0000-00000A000000}">
      <formula1>100</formula1>
    </dataValidation>
    <dataValidation type="whole" operator="equal" allowBlank="1" showInputMessage="1" showErrorMessage="1" sqref="D7" xr:uid="{00000000-0002-0000-0000-00000B000000}">
      <formula1>38</formula1>
    </dataValidation>
    <dataValidation operator="equal" allowBlank="1" showInputMessage="1" showErrorMessage="1" sqref="D8" xr:uid="{00000000-0002-0000-0000-00000C000000}"/>
    <dataValidation type="whole" operator="greaterThanOrEqual" allowBlank="1" showInputMessage="1" showErrorMessage="1" error="Der Höchstbeitrag für die Betreuungszeit ab 31 Wochenstunden muss mindestens € 147 betragen." sqref="C8" xr:uid="{00000000-0002-0000-0000-00000D000000}">
      <formula1>147</formula1>
    </dataValidation>
    <dataValidation type="decimal" allowBlank="1" showInputMessage="1" showErrorMessage="1" error="Der Anteil des Elternbeitrags bei einer Betreuungszeit ab 31 Wochenstunden muss mindestens  4% der Berechnungsgrundlage betragen._x000a_" sqref="C6" xr:uid="{00000000-0002-0000-0000-00000E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15" xr:uid="{00000000-0002-0000-0000-00000F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14" xr:uid="{00000000-0002-0000-0000-000010000000}">
      <formula1>0</formula1>
      <formula2>0.5</formula2>
    </dataValidation>
    <dataValidation type="whole" operator="equal" allowBlank="1" showInputMessage="1" showErrorMessage="1" error="200,-- Euro lt. Oö. Elternbeitragsverordnung 2011" sqref="C16" xr:uid="{00000000-0002-0000-0000-000011000000}">
      <formula1>200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68"/>
  <sheetViews>
    <sheetView showGridLines="0" tabSelected="1" workbookViewId="0">
      <selection activeCell="C15" sqref="C15"/>
    </sheetView>
  </sheetViews>
  <sheetFormatPr baseColWidth="10" defaultColWidth="11.42578125" defaultRowHeight="12.75" x14ac:dyDescent="0.2"/>
  <cols>
    <col min="1" max="1" width="2.5703125" style="2" customWidth="1"/>
    <col min="2" max="2" width="70.5703125" style="2" customWidth="1"/>
    <col min="3" max="3" width="10.42578125" style="2" customWidth="1"/>
    <col min="4" max="4" width="3.42578125" hidden="1" customWidth="1"/>
    <col min="5" max="5" width="0" hidden="1" customWidth="1"/>
    <col min="6" max="6" width="7.140625" style="2" customWidth="1"/>
    <col min="7" max="7" width="11.42578125" style="2"/>
    <col min="8" max="8" width="8.85546875" style="2" customWidth="1"/>
    <col min="9" max="16384" width="11.42578125" style="2"/>
  </cols>
  <sheetData>
    <row r="1" spans="1:17" s="8" customFormat="1" ht="54" customHeight="1" x14ac:dyDescent="0.2">
      <c r="D1"/>
      <c r="E1"/>
    </row>
    <row r="2" spans="1:17" ht="18" customHeight="1" x14ac:dyDescent="0.25">
      <c r="A2" s="55" t="s">
        <v>21</v>
      </c>
      <c r="B2" s="56"/>
      <c r="C2" s="57"/>
      <c r="D2" s="31"/>
      <c r="E2" s="8"/>
      <c r="F2" s="8"/>
      <c r="G2" s="8"/>
      <c r="H2" s="8"/>
      <c r="I2" s="8"/>
      <c r="J2" s="8"/>
      <c r="K2" s="8"/>
      <c r="L2" s="8"/>
      <c r="M2" s="8"/>
      <c r="N2" s="8"/>
      <c r="O2" s="8"/>
      <c r="P2" s="8"/>
      <c r="Q2" s="8"/>
    </row>
    <row r="3" spans="1:17" ht="18" customHeight="1" x14ac:dyDescent="0.2">
      <c r="A3" s="18"/>
      <c r="B3" s="16"/>
      <c r="C3" s="32"/>
      <c r="D3" s="32"/>
      <c r="E3" s="8"/>
      <c r="F3" s="8"/>
      <c r="G3" s="8"/>
      <c r="H3" s="8"/>
      <c r="I3" s="8"/>
      <c r="J3" s="8"/>
      <c r="K3" s="8"/>
      <c r="L3" s="8"/>
      <c r="M3" s="8"/>
      <c r="N3" s="8"/>
      <c r="O3" s="8"/>
      <c r="P3" s="8"/>
      <c r="Q3" s="8"/>
    </row>
    <row r="4" spans="1:17" ht="18" customHeight="1" x14ac:dyDescent="0.2">
      <c r="A4" s="92" t="s">
        <v>22</v>
      </c>
      <c r="B4" s="90"/>
      <c r="C4" s="91"/>
      <c r="D4" s="34"/>
      <c r="E4" s="71"/>
      <c r="F4" s="8"/>
      <c r="G4" s="8"/>
      <c r="H4" s="8"/>
      <c r="I4" s="8"/>
      <c r="J4" s="8"/>
      <c r="K4" s="8"/>
      <c r="L4" s="8"/>
      <c r="M4" s="8"/>
      <c r="N4" s="8"/>
      <c r="O4" s="8"/>
      <c r="P4" s="8"/>
      <c r="Q4" s="8"/>
    </row>
    <row r="5" spans="1:17" ht="18" customHeight="1" x14ac:dyDescent="0.2">
      <c r="A5" s="48"/>
      <c r="B5" s="27" t="s">
        <v>14</v>
      </c>
      <c r="C5" s="37"/>
      <c r="D5" s="35">
        <v>1</v>
      </c>
      <c r="E5" s="8"/>
      <c r="F5" s="8"/>
      <c r="G5" s="8"/>
      <c r="H5" s="8"/>
      <c r="I5" s="8"/>
      <c r="J5" s="8"/>
      <c r="K5" s="8"/>
      <c r="L5" s="8"/>
      <c r="M5" s="8"/>
      <c r="N5" s="8"/>
      <c r="O5" s="8"/>
      <c r="P5" s="8"/>
      <c r="Q5" s="8"/>
    </row>
    <row r="6" spans="1:17" ht="18" customHeight="1" x14ac:dyDescent="0.2">
      <c r="A6" s="48"/>
      <c r="B6" s="6" t="s">
        <v>11</v>
      </c>
      <c r="C6" s="37"/>
      <c r="D6" s="35"/>
      <c r="E6" s="72"/>
      <c r="F6" s="8"/>
      <c r="G6" s="8"/>
      <c r="H6" s="8"/>
      <c r="I6" s="8"/>
      <c r="J6" s="8"/>
      <c r="K6" s="8"/>
      <c r="L6" s="8"/>
      <c r="M6" s="8"/>
      <c r="N6" s="8"/>
      <c r="O6" s="8"/>
      <c r="P6" s="8"/>
      <c r="Q6" s="8"/>
    </row>
    <row r="7" spans="1:17" ht="18" customHeight="1" x14ac:dyDescent="0.2">
      <c r="A7" s="48"/>
      <c r="B7" s="6" t="s">
        <v>12</v>
      </c>
      <c r="C7" s="37"/>
      <c r="D7" s="35"/>
      <c r="E7" s="73"/>
      <c r="F7" s="8"/>
      <c r="G7" s="8"/>
      <c r="H7" s="8"/>
      <c r="I7" s="8"/>
      <c r="J7" s="8"/>
      <c r="K7" s="8"/>
      <c r="L7" s="8"/>
      <c r="M7" s="8"/>
      <c r="N7" s="8"/>
      <c r="O7" s="8"/>
      <c r="P7" s="8"/>
      <c r="Q7" s="8"/>
    </row>
    <row r="8" spans="1:17" ht="18" customHeight="1" x14ac:dyDescent="0.2">
      <c r="A8" s="49"/>
      <c r="B8" s="99" t="s">
        <v>23</v>
      </c>
      <c r="C8" s="38">
        <f>CHOOSE($D$5,0,1-Grundeinstellungen!C11,1-Grundeinstellungen!C12)</f>
        <v>0</v>
      </c>
      <c r="D8" s="33"/>
      <c r="E8" s="73"/>
      <c r="F8" s="8"/>
      <c r="G8" s="8"/>
      <c r="H8" s="8"/>
      <c r="I8" s="8"/>
      <c r="J8" s="8"/>
      <c r="K8" s="8"/>
      <c r="L8" s="8"/>
      <c r="M8" s="8"/>
      <c r="N8" s="8"/>
      <c r="O8" s="8"/>
      <c r="P8" s="8"/>
      <c r="Q8" s="8"/>
    </row>
    <row r="9" spans="1:17" ht="12" customHeight="1" x14ac:dyDescent="0.2">
      <c r="A9" s="96"/>
      <c r="B9" s="97"/>
      <c r="C9" s="98"/>
      <c r="D9" s="95"/>
      <c r="E9" s="73"/>
      <c r="F9" s="8"/>
      <c r="G9" s="8"/>
      <c r="H9" s="8"/>
      <c r="I9" s="8"/>
      <c r="J9" s="8"/>
      <c r="K9" s="8"/>
      <c r="L9" s="8"/>
      <c r="M9" s="8"/>
      <c r="N9" s="8"/>
      <c r="O9" s="8"/>
      <c r="P9" s="8"/>
      <c r="Q9" s="8"/>
    </row>
    <row r="10" spans="1:17" ht="18" customHeight="1" x14ac:dyDescent="0.2">
      <c r="A10" s="93" t="s">
        <v>9</v>
      </c>
      <c r="B10" s="90"/>
      <c r="C10" s="94"/>
      <c r="D10" s="34"/>
      <c r="E10" s="71"/>
      <c r="F10" s="8"/>
      <c r="G10" s="8"/>
      <c r="H10" s="8"/>
      <c r="I10" s="8"/>
      <c r="J10" s="8"/>
      <c r="K10" s="8"/>
      <c r="L10" s="8"/>
      <c r="M10" s="8"/>
      <c r="N10" s="8"/>
      <c r="O10" s="8"/>
      <c r="P10" s="8"/>
      <c r="Q10" s="8"/>
    </row>
    <row r="11" spans="1:17" ht="18" customHeight="1" x14ac:dyDescent="0.2">
      <c r="A11" s="7"/>
      <c r="B11" s="6" t="s">
        <v>29</v>
      </c>
      <c r="C11" s="20"/>
      <c r="D11" s="35">
        <v>1</v>
      </c>
      <c r="E11" s="8"/>
      <c r="F11" s="8"/>
      <c r="G11" s="8"/>
      <c r="H11" s="8"/>
      <c r="I11" s="8"/>
      <c r="J11" s="8"/>
      <c r="K11" s="8"/>
      <c r="L11" s="8"/>
      <c r="M11" s="8"/>
      <c r="N11" s="8"/>
      <c r="O11" s="8"/>
      <c r="P11" s="8"/>
      <c r="Q11" s="8"/>
    </row>
    <row r="12" spans="1:17" ht="18" customHeight="1" x14ac:dyDescent="0.2">
      <c r="A12" s="7"/>
      <c r="B12" s="6" t="s">
        <v>30</v>
      </c>
      <c r="C12" s="21"/>
      <c r="D12" s="35"/>
      <c r="E12" s="8"/>
      <c r="F12" s="8"/>
      <c r="G12" s="8"/>
      <c r="H12" s="8"/>
      <c r="I12" s="8"/>
      <c r="J12" s="8"/>
      <c r="K12" s="8"/>
      <c r="L12" s="8"/>
      <c r="M12" s="8"/>
      <c r="N12" s="8"/>
      <c r="O12" s="8"/>
      <c r="P12" s="8"/>
      <c r="Q12" s="8"/>
    </row>
    <row r="13" spans="1:17" ht="18" customHeight="1" x14ac:dyDescent="0.2">
      <c r="A13" s="7"/>
      <c r="B13" s="6" t="s">
        <v>31</v>
      </c>
      <c r="C13" s="22"/>
      <c r="D13" s="35"/>
      <c r="E13" s="8"/>
      <c r="F13" s="8"/>
      <c r="G13" s="8"/>
      <c r="H13" s="8"/>
      <c r="I13" s="8"/>
      <c r="J13" s="8"/>
      <c r="K13" s="8"/>
      <c r="L13" s="8"/>
      <c r="M13" s="8"/>
      <c r="N13" s="8"/>
      <c r="O13" s="8"/>
      <c r="P13" s="8"/>
      <c r="Q13" s="8"/>
    </row>
    <row r="14" spans="1:17" ht="18" customHeight="1" x14ac:dyDescent="0.2">
      <c r="A14" s="49"/>
      <c r="B14" s="99" t="s">
        <v>13</v>
      </c>
      <c r="C14" s="38">
        <f>CHOOSE($D$11,0,Grundeinstellungen!C14,Grundeinstellungen!C15)</f>
        <v>0</v>
      </c>
      <c r="D14" s="33"/>
      <c r="E14" s="107"/>
      <c r="F14" s="108"/>
      <c r="G14" s="8"/>
      <c r="H14" s="8"/>
      <c r="I14" s="8"/>
      <c r="J14" s="8"/>
      <c r="K14" s="8"/>
      <c r="L14" s="8"/>
      <c r="M14" s="8"/>
      <c r="N14" s="8"/>
      <c r="O14" s="8"/>
      <c r="P14" s="8"/>
      <c r="Q14" s="8"/>
    </row>
    <row r="15" spans="1:17" ht="18" customHeight="1" x14ac:dyDescent="0.2">
      <c r="A15" s="3" t="s">
        <v>0</v>
      </c>
      <c r="B15" s="50"/>
      <c r="C15" s="47">
        <v>0</v>
      </c>
      <c r="D15" s="114"/>
      <c r="E15" s="115"/>
      <c r="F15" s="108"/>
      <c r="G15" s="8"/>
      <c r="H15" s="8"/>
      <c r="I15" s="8"/>
      <c r="J15" s="8"/>
      <c r="K15" s="8"/>
      <c r="L15" s="8"/>
      <c r="M15" s="8"/>
      <c r="N15" s="8"/>
      <c r="O15" s="8"/>
      <c r="P15" s="8"/>
      <c r="Q15" s="8"/>
    </row>
    <row r="16" spans="1:17" ht="18" customHeight="1" x14ac:dyDescent="0.2">
      <c r="A16" s="7"/>
      <c r="B16" s="17" t="s">
        <v>16</v>
      </c>
      <c r="C16" s="28">
        <v>0</v>
      </c>
      <c r="D16" s="36">
        <f>C16*-Grundeinstellungen!C16</f>
        <v>0</v>
      </c>
      <c r="E16" s="117"/>
      <c r="F16" s="108"/>
      <c r="G16" s="8"/>
      <c r="H16" s="8"/>
      <c r="I16" s="8"/>
      <c r="J16" s="8"/>
      <c r="K16" s="8"/>
      <c r="L16" s="8"/>
      <c r="M16" s="8"/>
      <c r="N16" s="8"/>
      <c r="O16" s="8"/>
      <c r="P16" s="8"/>
      <c r="Q16" s="8"/>
    </row>
    <row r="17" spans="1:17" ht="18" customHeight="1" x14ac:dyDescent="0.2">
      <c r="A17" s="19" t="s">
        <v>17</v>
      </c>
      <c r="B17" s="51"/>
      <c r="C17" s="39">
        <f>IF(($C$15+$D$16)&lt;0,0,($C$15+$D$16))</f>
        <v>0</v>
      </c>
      <c r="D17" s="116">
        <f t="shared" ref="D17" si="0">IF(($C$15+$D$16)&lt;0,0,($C$15+$D$16))</f>
        <v>0</v>
      </c>
      <c r="E17" s="115"/>
      <c r="F17" s="108"/>
      <c r="G17" s="8"/>
      <c r="H17" s="8"/>
      <c r="I17" s="8"/>
      <c r="J17" s="8"/>
      <c r="K17" s="8"/>
      <c r="L17" s="8"/>
      <c r="M17" s="8"/>
      <c r="N17" s="8"/>
      <c r="O17" s="8"/>
      <c r="P17" s="8"/>
      <c r="Q17" s="8"/>
    </row>
    <row r="18" spans="1:17" ht="12" customHeight="1" x14ac:dyDescent="0.2">
      <c r="A18" s="12"/>
      <c r="B18" s="4"/>
      <c r="C18" s="4"/>
      <c r="D18" s="5"/>
      <c r="E18" s="108"/>
      <c r="F18" s="108"/>
      <c r="G18" s="8"/>
      <c r="H18" s="8"/>
      <c r="I18" s="8"/>
      <c r="J18" s="8"/>
      <c r="K18" s="8"/>
      <c r="L18" s="8"/>
      <c r="M18" s="8"/>
      <c r="N18" s="8"/>
      <c r="O18" s="8"/>
      <c r="P18" s="8"/>
      <c r="Q18" s="8"/>
    </row>
    <row r="19" spans="1:17" ht="18" customHeight="1" thickBot="1" x14ac:dyDescent="0.25">
      <c r="A19" s="45" t="str">
        <f>IF(D5=1,"Errechneter monatlicher ELTERNBEITRAG für 5 Tage/Woche",IF(D5=2,"Errechneter monatlicher ELTERNBEITRAG für 3 Tage/Woche",IF(D5=3,"Errechneter monatlicher ELTERNBEITRAG für 2 Tage/Woche")))</f>
        <v>Errechneter monatlicher ELTERNBEITRAG für 5 Tage/Woche</v>
      </c>
      <c r="B19" s="46"/>
      <c r="C19" s="76">
        <f>C28</f>
        <v>0</v>
      </c>
      <c r="D19" s="118"/>
      <c r="E19" s="119"/>
      <c r="F19" s="109"/>
      <c r="G19" s="8"/>
      <c r="H19" s="8"/>
      <c r="I19" s="8"/>
      <c r="J19" s="8"/>
      <c r="K19" s="8"/>
      <c r="L19" s="8"/>
      <c r="M19" s="8"/>
      <c r="N19" s="8"/>
      <c r="O19" s="8"/>
      <c r="P19" s="8"/>
      <c r="Q19" s="8"/>
    </row>
    <row r="20" spans="1:17" ht="12" customHeight="1" thickTop="1" x14ac:dyDescent="0.2">
      <c r="A20" s="29"/>
      <c r="B20" s="30"/>
      <c r="C20" s="1"/>
      <c r="D20" s="2"/>
      <c r="E20" s="108"/>
      <c r="F20" s="108"/>
      <c r="G20" s="8"/>
      <c r="H20" s="8"/>
      <c r="I20" s="8"/>
      <c r="J20" s="8"/>
      <c r="K20" s="8"/>
      <c r="L20" s="8"/>
      <c r="M20" s="8"/>
      <c r="N20" s="8"/>
      <c r="O20" s="8"/>
      <c r="P20" s="8"/>
      <c r="Q20" s="8"/>
    </row>
    <row r="21" spans="1:17" ht="16.5" customHeight="1" x14ac:dyDescent="0.2">
      <c r="A21" s="53" t="s">
        <v>5</v>
      </c>
      <c r="B21" s="54"/>
      <c r="C21" s="75"/>
      <c r="D21" s="75"/>
      <c r="E21" s="108"/>
      <c r="F21" s="108"/>
      <c r="G21" s="8"/>
      <c r="H21" s="8"/>
      <c r="I21" s="8"/>
      <c r="J21" s="8"/>
      <c r="K21" s="8"/>
      <c r="L21" s="8"/>
      <c r="M21" s="8"/>
      <c r="N21" s="8"/>
      <c r="O21" s="8"/>
      <c r="P21" s="8"/>
      <c r="Q21" s="8"/>
    </row>
    <row r="22" spans="1:17" s="1" customFormat="1" ht="11.25" x14ac:dyDescent="0.2">
      <c r="E22" s="110"/>
      <c r="F22" s="110"/>
    </row>
    <row r="23" spans="1:17" ht="12" hidden="1" x14ac:dyDescent="0.2">
      <c r="A23" s="41" t="s">
        <v>8</v>
      </c>
      <c r="B23" s="9"/>
      <c r="C23" s="42"/>
      <c r="D23" s="25"/>
      <c r="E23" s="108"/>
      <c r="F23" s="108"/>
      <c r="G23" s="8"/>
      <c r="H23" s="8"/>
      <c r="I23" s="8"/>
      <c r="J23" s="74"/>
      <c r="K23" s="8"/>
      <c r="L23" s="8"/>
      <c r="M23" s="8"/>
      <c r="N23" s="8"/>
      <c r="O23" s="8"/>
      <c r="P23" s="8"/>
      <c r="Q23" s="8"/>
    </row>
    <row r="24" spans="1:17" ht="12" hidden="1" x14ac:dyDescent="0.2">
      <c r="A24" s="40" t="str">
        <f>Grundeinstellungen!A6</f>
        <v>Anteil Elternbeitrag von Berechnungsgrundlage</v>
      </c>
      <c r="B24" s="40"/>
      <c r="C24" s="80">
        <f>Grundeinstellungen!B6</f>
        <v>0.03</v>
      </c>
      <c r="D24" s="79"/>
      <c r="E24" s="108"/>
      <c r="F24" s="108"/>
      <c r="G24" s="8"/>
      <c r="H24" s="8"/>
      <c r="I24" s="8"/>
      <c r="J24" s="74"/>
      <c r="K24" s="8"/>
      <c r="L24" s="8"/>
      <c r="M24" s="8"/>
      <c r="N24" s="8"/>
      <c r="O24" s="8"/>
      <c r="P24" s="8"/>
      <c r="Q24" s="8"/>
    </row>
    <row r="25" spans="1:17" hidden="1" x14ac:dyDescent="0.2">
      <c r="A25" s="40" t="str">
        <f>Grundeinstellungen!A7</f>
        <v>Mindestbeitrag ohne Abschläge</v>
      </c>
      <c r="B25" s="23"/>
      <c r="C25" s="24">
        <f>Grundeinstellungen!B7</f>
        <v>46</v>
      </c>
      <c r="E25" s="108"/>
      <c r="F25" s="111"/>
      <c r="G25" s="8"/>
      <c r="H25" s="8"/>
      <c r="I25" s="8"/>
      <c r="J25" s="8"/>
      <c r="K25" s="8"/>
      <c r="L25" s="8"/>
      <c r="M25" s="8"/>
      <c r="N25" s="8"/>
      <c r="O25" s="8"/>
      <c r="P25" s="8"/>
      <c r="Q25" s="8"/>
    </row>
    <row r="26" spans="1:17" hidden="1" x14ac:dyDescent="0.2">
      <c r="A26" s="40" t="str">
        <f>Grundeinstellungen!A8</f>
        <v>Höchstbeitrag 5-Tages-Tarif</v>
      </c>
      <c r="B26" s="23"/>
      <c r="C26" s="24">
        <f>Grundeinstellungen!B8</f>
        <v>119</v>
      </c>
      <c r="E26" s="108"/>
      <c r="F26" s="108"/>
      <c r="G26" s="8"/>
      <c r="H26" s="8"/>
      <c r="I26" s="8"/>
      <c r="J26" s="8"/>
      <c r="K26" s="8"/>
      <c r="L26" s="8"/>
      <c r="M26" s="8"/>
      <c r="N26" s="8"/>
      <c r="O26" s="8"/>
      <c r="P26" s="8"/>
      <c r="Q26" s="8"/>
    </row>
    <row r="27" spans="1:17" hidden="1" thickBot="1" x14ac:dyDescent="0.25">
      <c r="A27" s="40" t="s">
        <v>24</v>
      </c>
      <c r="B27" s="23"/>
      <c r="C27" s="24">
        <f>IF($C$17*$C$24&gt;$C$26,$C$26,IF($C$17*$C$24&lt;$C$25,$C$25,($C$17*$C$24)))*(1-$C$8)*(1-$C$14)</f>
        <v>46</v>
      </c>
      <c r="D27" s="24">
        <f>IF($C$17*$C$24&gt;$C$26,$C$26,IF($C$17*$C$24&lt;$C$25,$C$25,($C$17*$C$24)))*(1-$C$8)*(1-$C$14)</f>
        <v>46</v>
      </c>
      <c r="E27" s="112">
        <f>IF($E$17*$C$24&gt;$C$26,$C$26,IF($E$17*$C$24&lt;$C$25,$C$25,($E$17*$C$24)))*(1-$C$8)*(1-$C$14)</f>
        <v>46</v>
      </c>
      <c r="F27" s="108"/>
      <c r="G27" s="8"/>
      <c r="H27" s="8"/>
      <c r="I27" s="8"/>
      <c r="J27" s="8"/>
      <c r="K27" s="8"/>
      <c r="L27" s="8"/>
      <c r="M27" s="8"/>
      <c r="N27" s="8"/>
      <c r="O27" s="8"/>
      <c r="P27" s="8"/>
      <c r="Q27" s="8"/>
    </row>
    <row r="28" spans="1:17" hidden="1" thickTop="1" x14ac:dyDescent="0.2">
      <c r="A28" s="43" t="s">
        <v>25</v>
      </c>
      <c r="B28" s="106"/>
      <c r="C28" s="44">
        <f>IF(OR(C15=0,C14=1),0,IF(C27&lt;(C25/2),(C25/2),C27))</f>
        <v>0</v>
      </c>
      <c r="D28" s="44">
        <f t="shared" ref="D28" si="1">IF(D27&lt;(D25/2),(D25/2),D27)</f>
        <v>46</v>
      </c>
      <c r="E28" s="113">
        <f>IF(C14=1,0,IF(C27&lt;(C25/2),(C25/2),C27))</f>
        <v>46</v>
      </c>
      <c r="F28" s="108"/>
      <c r="G28" s="8"/>
      <c r="H28" s="8"/>
      <c r="I28" s="8"/>
      <c r="J28" s="8"/>
      <c r="K28" s="8"/>
      <c r="L28" s="8"/>
      <c r="M28" s="8"/>
      <c r="N28" s="8"/>
      <c r="O28" s="8"/>
      <c r="P28" s="8"/>
      <c r="Q28" s="8"/>
    </row>
    <row r="29" spans="1:17" x14ac:dyDescent="0.2">
      <c r="A29" s="77" t="s">
        <v>35</v>
      </c>
      <c r="B29" s="8"/>
      <c r="C29" s="8"/>
      <c r="F29" s="8"/>
      <c r="G29" s="8"/>
      <c r="H29" s="8"/>
      <c r="I29" s="8"/>
      <c r="J29" s="8"/>
      <c r="K29" s="8"/>
      <c r="L29" s="8"/>
      <c r="M29" s="8"/>
      <c r="N29" s="8"/>
      <c r="O29" s="8"/>
      <c r="P29" s="8"/>
      <c r="Q29" s="8"/>
    </row>
    <row r="30" spans="1:17" x14ac:dyDescent="0.2">
      <c r="A30" s="8"/>
      <c r="B30" s="8"/>
      <c r="C30" s="8"/>
      <c r="F30" s="8"/>
      <c r="G30" s="8"/>
      <c r="H30" s="8"/>
      <c r="I30" s="8"/>
      <c r="J30" s="8"/>
      <c r="K30" s="8"/>
      <c r="L30" s="8"/>
      <c r="M30" s="8"/>
      <c r="N30" s="8"/>
      <c r="O30" s="8"/>
      <c r="P30" s="8"/>
      <c r="Q30" s="8"/>
    </row>
    <row r="31" spans="1:17" x14ac:dyDescent="0.2">
      <c r="A31" s="8"/>
      <c r="B31" s="8"/>
      <c r="C31" s="8"/>
      <c r="F31" s="8"/>
      <c r="G31" s="8"/>
      <c r="H31" s="8"/>
      <c r="I31" s="8"/>
      <c r="J31" s="8"/>
      <c r="K31" s="8"/>
      <c r="L31" s="8"/>
      <c r="M31" s="8"/>
      <c r="N31" s="8"/>
      <c r="O31" s="8"/>
      <c r="P31" s="8"/>
      <c r="Q31" s="8"/>
    </row>
    <row r="32" spans="1:17" x14ac:dyDescent="0.2">
      <c r="F32" s="8"/>
      <c r="G32" s="8"/>
      <c r="H32" s="8"/>
      <c r="I32" s="8"/>
      <c r="J32" s="8"/>
      <c r="K32" s="8"/>
      <c r="L32" s="8"/>
      <c r="M32" s="8"/>
      <c r="N32" s="8"/>
      <c r="O32" s="8"/>
      <c r="P32" s="8"/>
      <c r="Q32" s="8"/>
    </row>
    <row r="33" spans="5:17" x14ac:dyDescent="0.2">
      <c r="F33" s="8"/>
      <c r="G33" s="8"/>
      <c r="H33" s="8"/>
      <c r="I33" s="8"/>
      <c r="J33" s="8"/>
      <c r="K33" s="8"/>
      <c r="L33" s="8"/>
      <c r="M33" s="8"/>
      <c r="N33" s="8"/>
      <c r="O33" s="8"/>
      <c r="P33" s="8"/>
      <c r="Q33" s="8"/>
    </row>
    <row r="34" spans="5:17" x14ac:dyDescent="0.2">
      <c r="F34" s="8"/>
      <c r="G34" s="8"/>
      <c r="H34" s="8"/>
      <c r="I34" s="8"/>
      <c r="J34" s="8"/>
      <c r="K34" s="8"/>
      <c r="L34" s="8"/>
      <c r="M34" s="8"/>
      <c r="N34" s="8"/>
      <c r="O34" s="8"/>
      <c r="P34" s="8"/>
      <c r="Q34" s="8"/>
    </row>
    <row r="35" spans="5:17" x14ac:dyDescent="0.2">
      <c r="F35" s="8"/>
      <c r="G35" s="8"/>
      <c r="H35" s="8"/>
      <c r="I35" s="8"/>
      <c r="J35" s="8"/>
      <c r="K35" s="8"/>
      <c r="L35" s="8"/>
      <c r="M35" s="8"/>
      <c r="N35" s="8"/>
      <c r="O35" s="8"/>
      <c r="P35" s="8"/>
      <c r="Q35" s="8"/>
    </row>
    <row r="36" spans="5:17" x14ac:dyDescent="0.2">
      <c r="F36" s="8"/>
      <c r="G36" s="8"/>
      <c r="H36" s="8"/>
      <c r="I36" s="8"/>
      <c r="J36" s="8"/>
      <c r="K36" s="8"/>
      <c r="L36" s="8"/>
      <c r="M36" s="8"/>
      <c r="N36" s="8"/>
      <c r="O36" s="8"/>
      <c r="P36" s="8"/>
      <c r="Q36" s="8"/>
    </row>
    <row r="37" spans="5:17" x14ac:dyDescent="0.2">
      <c r="F37" s="8"/>
      <c r="G37" s="8"/>
      <c r="H37" s="8"/>
      <c r="I37" s="8"/>
      <c r="J37" s="8"/>
      <c r="K37" s="8"/>
      <c r="L37" s="8"/>
      <c r="M37" s="8"/>
      <c r="N37" s="8"/>
      <c r="O37" s="8"/>
      <c r="P37" s="8"/>
      <c r="Q37" s="8"/>
    </row>
    <row r="38" spans="5:17" x14ac:dyDescent="0.2">
      <c r="F38" s="8"/>
      <c r="G38" s="8"/>
      <c r="H38" s="8"/>
      <c r="I38" s="8"/>
      <c r="J38" s="8"/>
      <c r="K38" s="8"/>
      <c r="L38" s="8"/>
      <c r="M38" s="8"/>
      <c r="N38" s="8"/>
      <c r="O38" s="8"/>
      <c r="P38" s="8"/>
      <c r="Q38" s="8"/>
    </row>
    <row r="39" spans="5:17" x14ac:dyDescent="0.2">
      <c r="F39" s="8"/>
      <c r="G39" s="8"/>
      <c r="H39" s="8"/>
      <c r="I39" s="8"/>
      <c r="J39" s="8"/>
      <c r="K39" s="8"/>
      <c r="L39" s="8"/>
      <c r="M39" s="8"/>
      <c r="N39" s="8"/>
      <c r="O39" s="8"/>
      <c r="P39" s="8"/>
      <c r="Q39" s="8"/>
    </row>
    <row r="40" spans="5:17" x14ac:dyDescent="0.2">
      <c r="F40" s="8"/>
      <c r="G40" s="8"/>
      <c r="H40" s="8"/>
      <c r="I40" s="8"/>
      <c r="J40" s="8"/>
      <c r="K40" s="8"/>
      <c r="L40" s="8"/>
      <c r="M40" s="8"/>
      <c r="N40" s="8"/>
      <c r="O40" s="8"/>
      <c r="P40" s="8"/>
      <c r="Q40" s="8"/>
    </row>
    <row r="41" spans="5:17" x14ac:dyDescent="0.2">
      <c r="F41" s="8"/>
      <c r="G41" s="8"/>
      <c r="H41" s="8"/>
      <c r="I41" s="8"/>
      <c r="J41" s="8"/>
      <c r="K41" s="8"/>
      <c r="L41" s="8"/>
      <c r="M41" s="8"/>
      <c r="N41" s="8"/>
      <c r="O41" s="8"/>
      <c r="P41" s="8"/>
      <c r="Q41" s="8"/>
    </row>
    <row r="42" spans="5:17" x14ac:dyDescent="0.2">
      <c r="F42" s="8"/>
      <c r="G42" s="8"/>
      <c r="H42" s="8"/>
      <c r="I42" s="8"/>
      <c r="J42" s="8"/>
      <c r="K42" s="8"/>
      <c r="L42" s="8"/>
      <c r="M42" s="8"/>
      <c r="N42" s="8"/>
      <c r="O42" s="8"/>
      <c r="P42" s="8"/>
      <c r="Q42" s="8"/>
    </row>
    <row r="43" spans="5:17" x14ac:dyDescent="0.2">
      <c r="F43" s="8"/>
      <c r="G43" s="8"/>
      <c r="H43" s="8"/>
      <c r="I43" s="8"/>
      <c r="J43" s="8"/>
      <c r="K43" s="8"/>
      <c r="L43" s="8"/>
      <c r="M43" s="8"/>
      <c r="N43" s="8"/>
      <c r="O43" s="8"/>
      <c r="P43" s="8"/>
      <c r="Q43" s="8"/>
    </row>
    <row r="44" spans="5:17" x14ac:dyDescent="0.2">
      <c r="E44" s="58"/>
    </row>
    <row r="45" spans="5:17" x14ac:dyDescent="0.2">
      <c r="E45" s="58"/>
    </row>
    <row r="46" spans="5:17" x14ac:dyDescent="0.2">
      <c r="E46" s="58"/>
    </row>
    <row r="47" spans="5:17" x14ac:dyDescent="0.2">
      <c r="E47" s="58"/>
    </row>
    <row r="48" spans="5:17" x14ac:dyDescent="0.2">
      <c r="E48" s="58"/>
    </row>
    <row r="49" spans="5:5" x14ac:dyDescent="0.2">
      <c r="E49" s="58"/>
    </row>
    <row r="50" spans="5:5" x14ac:dyDescent="0.2">
      <c r="E50" s="58"/>
    </row>
    <row r="51" spans="5:5" x14ac:dyDescent="0.2">
      <c r="E51" s="58"/>
    </row>
    <row r="52" spans="5:5" x14ac:dyDescent="0.2">
      <c r="E52" s="58"/>
    </row>
    <row r="53" spans="5:5" x14ac:dyDescent="0.2">
      <c r="E53" s="58"/>
    </row>
    <row r="54" spans="5:5" x14ac:dyDescent="0.2">
      <c r="E54" s="58"/>
    </row>
    <row r="55" spans="5:5" x14ac:dyDescent="0.2">
      <c r="E55" s="58"/>
    </row>
    <row r="56" spans="5:5" x14ac:dyDescent="0.2">
      <c r="E56" s="58"/>
    </row>
    <row r="57" spans="5:5" x14ac:dyDescent="0.2">
      <c r="E57" s="58"/>
    </row>
    <row r="58" spans="5:5" x14ac:dyDescent="0.2">
      <c r="E58" s="58"/>
    </row>
    <row r="59" spans="5:5" x14ac:dyDescent="0.2">
      <c r="E59" s="58"/>
    </row>
    <row r="60" spans="5:5" x14ac:dyDescent="0.2">
      <c r="E60" s="58"/>
    </row>
    <row r="61" spans="5:5" x14ac:dyDescent="0.2">
      <c r="E61" s="58"/>
    </row>
    <row r="62" spans="5:5" x14ac:dyDescent="0.2">
      <c r="E62" s="58"/>
    </row>
    <row r="63" spans="5:5" x14ac:dyDescent="0.2">
      <c r="E63" s="58"/>
    </row>
    <row r="64" spans="5:5" x14ac:dyDescent="0.2">
      <c r="E64" s="58"/>
    </row>
    <row r="65" spans="5:5" x14ac:dyDescent="0.2">
      <c r="E65" s="58"/>
    </row>
    <row r="66" spans="5:5" x14ac:dyDescent="0.2">
      <c r="E66" s="58"/>
    </row>
    <row r="67" spans="5:5" x14ac:dyDescent="0.2">
      <c r="E67" s="58"/>
    </row>
    <row r="68" spans="5:5" x14ac:dyDescent="0.2">
      <c r="E68" s="58"/>
    </row>
  </sheetData>
  <sheetProtection sheet="1" selectLockedCells="1"/>
  <phoneticPr fontId="6" type="noConversion"/>
  <conditionalFormatting sqref="C25 C8:C9 C14">
    <cfRule type="cellIs" priority="4" stopIfTrue="1" operator="greaterThan">
      <formula>0</formula>
    </cfRule>
  </conditionalFormatting>
  <conditionalFormatting sqref="D27">
    <cfRule type="cellIs" priority="3" stopIfTrue="1" operator="greaterThan">
      <formula>0</formula>
    </cfRule>
  </conditionalFormatting>
  <conditionalFormatting sqref="C27:C28 D28:E28">
    <cfRule type="cellIs" priority="2" stopIfTrue="1" operator="greaterThan">
      <formula>0</formula>
    </cfRule>
  </conditionalFormatting>
  <conditionalFormatting sqref="C26">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16" xr:uid="{00000000-0002-0000-0100-000000000000}">
      <formula1>0</formula1>
      <formula2>20</formula2>
    </dataValidation>
    <dataValidation type="decimal" operator="greaterThanOrEqual" allowBlank="1" showInputMessage="1" showErrorMessage="1" sqref="C15" xr:uid="{00000000-0002-0000-0100-000001000000}">
      <formula1>0</formula1>
    </dataValidation>
    <dataValidation type="whole" allowBlank="1" showInputMessage="1" showErrorMessage="1" error="Es sind nur die Werte 0, 1 oder 2 zulässig!_x000a_(0=keine Randzeit, 1=entweder Früh- oder Spätdienst, 2=Früh- und Spätdienst)" sqref="C12"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33" r:id="rId4" name="Group Box 85">
              <controlPr defaultSize="0" autoFill="0" autoPict="0">
                <anchor moveWithCells="1">
                  <from>
                    <xdr:col>2</xdr:col>
                    <xdr:colOff>0</xdr:colOff>
                    <xdr:row>10</xdr:row>
                    <xdr:rowOff>0</xdr:rowOff>
                  </from>
                  <to>
                    <xdr:col>3</xdr:col>
                    <xdr:colOff>0</xdr:colOff>
                    <xdr:row>13</xdr:row>
                    <xdr:rowOff>0</xdr:rowOff>
                  </to>
                </anchor>
              </controlPr>
            </control>
          </mc:Choice>
        </mc:AlternateContent>
        <mc:AlternateContent xmlns:mc="http://schemas.openxmlformats.org/markup-compatibility/2006">
          <mc:Choice Requires="x14">
            <control shapeId="2134" r:id="rId5" name="Option Button 86">
              <controlPr defaultSize="0" autoFill="0" autoLine="0" autoPict="0">
                <anchor moveWithCells="1">
                  <from>
                    <xdr:col>2</xdr:col>
                    <xdr:colOff>238125</xdr:colOff>
                    <xdr:row>10</xdr:row>
                    <xdr:rowOff>9525</xdr:rowOff>
                  </from>
                  <to>
                    <xdr:col>2</xdr:col>
                    <xdr:colOff>542925</xdr:colOff>
                    <xdr:row>11</xdr:row>
                    <xdr:rowOff>0</xdr:rowOff>
                  </to>
                </anchor>
              </controlPr>
            </control>
          </mc:Choice>
        </mc:AlternateContent>
        <mc:AlternateContent xmlns:mc="http://schemas.openxmlformats.org/markup-compatibility/2006">
          <mc:Choice Requires="x14">
            <control shapeId="2135" r:id="rId6" name="Option Button 87">
              <controlPr defaultSize="0" autoFill="0" autoLine="0" autoPict="0">
                <anchor moveWithCells="1">
                  <from>
                    <xdr:col>2</xdr:col>
                    <xdr:colOff>238125</xdr:colOff>
                    <xdr:row>11</xdr:row>
                    <xdr:rowOff>0</xdr:rowOff>
                  </from>
                  <to>
                    <xdr:col>2</xdr:col>
                    <xdr:colOff>542925</xdr:colOff>
                    <xdr:row>11</xdr:row>
                    <xdr:rowOff>219075</xdr:rowOff>
                  </to>
                </anchor>
              </controlPr>
            </control>
          </mc:Choice>
        </mc:AlternateContent>
        <mc:AlternateContent xmlns:mc="http://schemas.openxmlformats.org/markup-compatibility/2006">
          <mc:Choice Requires="x14">
            <control shapeId="2136" r:id="rId7" name="Option Button 88">
              <controlPr defaultSize="0" autoFill="0" autoLine="0" autoPict="0">
                <anchor moveWithCells="1">
                  <from>
                    <xdr:col>2</xdr:col>
                    <xdr:colOff>238125</xdr:colOff>
                    <xdr:row>11</xdr:row>
                    <xdr:rowOff>209550</xdr:rowOff>
                  </from>
                  <to>
                    <xdr:col>2</xdr:col>
                    <xdr:colOff>542925</xdr:colOff>
                    <xdr:row>12</xdr:row>
                    <xdr:rowOff>200025</xdr:rowOff>
                  </to>
                </anchor>
              </controlPr>
            </control>
          </mc:Choice>
        </mc:AlternateContent>
        <mc:AlternateContent xmlns:mc="http://schemas.openxmlformats.org/markup-compatibility/2006">
          <mc:Choice Requires="x14">
            <control shapeId="2140" r:id="rId8" name="Group Box 92">
              <controlPr defaultSize="0" autoFill="0" autoPict="0">
                <anchor moveWithCells="1">
                  <from>
                    <xdr:col>2</xdr:col>
                    <xdr:colOff>0</xdr:colOff>
                    <xdr:row>4</xdr:row>
                    <xdr:rowOff>0</xdr:rowOff>
                  </from>
                  <to>
                    <xdr:col>3</xdr:col>
                    <xdr:colOff>0</xdr:colOff>
                    <xdr:row>7</xdr:row>
                    <xdr:rowOff>0</xdr:rowOff>
                  </to>
                </anchor>
              </controlPr>
            </control>
          </mc:Choice>
        </mc:AlternateContent>
        <mc:AlternateContent xmlns:mc="http://schemas.openxmlformats.org/markup-compatibility/2006">
          <mc:Choice Requires="x14">
            <control shapeId="2141" r:id="rId9" name="Option Button 93">
              <controlPr defaultSize="0" autoFill="0" autoLine="0" autoPict="0">
                <anchor moveWithCells="1">
                  <from>
                    <xdr:col>2</xdr:col>
                    <xdr:colOff>219075</xdr:colOff>
                    <xdr:row>4</xdr:row>
                    <xdr:rowOff>9525</xdr:rowOff>
                  </from>
                  <to>
                    <xdr:col>2</xdr:col>
                    <xdr:colOff>523875</xdr:colOff>
                    <xdr:row>5</xdr:row>
                    <xdr:rowOff>0</xdr:rowOff>
                  </to>
                </anchor>
              </controlPr>
            </control>
          </mc:Choice>
        </mc:AlternateContent>
        <mc:AlternateContent xmlns:mc="http://schemas.openxmlformats.org/markup-compatibility/2006">
          <mc:Choice Requires="x14">
            <control shapeId="2142" r:id="rId10" name="Option Button 94">
              <controlPr defaultSize="0" autoFill="0" autoLine="0" autoPict="0">
                <anchor moveWithCells="1">
                  <from>
                    <xdr:col>2</xdr:col>
                    <xdr:colOff>219075</xdr:colOff>
                    <xdr:row>5</xdr:row>
                    <xdr:rowOff>0</xdr:rowOff>
                  </from>
                  <to>
                    <xdr:col>2</xdr:col>
                    <xdr:colOff>523875</xdr:colOff>
                    <xdr:row>5</xdr:row>
                    <xdr:rowOff>219075</xdr:rowOff>
                  </to>
                </anchor>
              </controlPr>
            </control>
          </mc:Choice>
        </mc:AlternateContent>
        <mc:AlternateContent xmlns:mc="http://schemas.openxmlformats.org/markup-compatibility/2006">
          <mc:Choice Requires="x14">
            <control shapeId="2143" r:id="rId11" name="Option Button 95">
              <controlPr defaultSize="0" autoFill="0" autoLine="0" autoPict="0">
                <anchor moveWithCells="1">
                  <from>
                    <xdr:col>2</xdr:col>
                    <xdr:colOff>219075</xdr:colOff>
                    <xdr:row>6</xdr:row>
                    <xdr:rowOff>9525</xdr:rowOff>
                  </from>
                  <to>
                    <xdr:col>2</xdr:col>
                    <xdr:colOff>523875</xdr:colOff>
                    <xdr:row>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 Nachmittag 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 Nachmittag 2122" edit="true"/>
    <f:field ref="CCAPRECONFIG_15_1001_Objektname" par="" text="Elternbeitragsrechner Nachmittag 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Reitinger Karina (Gemeinde St. Martin im Innkreis)</cp:lastModifiedBy>
  <cp:lastPrinted>2023-07-20T07:55:14Z</cp:lastPrinted>
  <dcterms:created xsi:type="dcterms:W3CDTF">1999-06-02T10:03:30Z</dcterms:created>
  <dcterms:modified xsi:type="dcterms:W3CDTF">2023-09-08T07:58:16Z</dcterms:modified>
</cp:coreProperties>
</file>